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hiroyukihosaka/Documents/2026FW 展示会/"/>
    </mc:Choice>
  </mc:AlternateContent>
  <xr:revisionPtr revIDLastSave="0" documentId="13_ncr:1_{8B28A0A4-077E-1241-9DBB-3A29E5074121}" xr6:coauthVersionLast="47" xr6:coauthVersionMax="47" xr10:uidLastSave="{00000000-0000-0000-0000-000000000000}"/>
  <bookViews>
    <workbookView xWindow="0" yWindow="1100" windowWidth="28800" windowHeight="15720" xr2:uid="{00000000-000D-0000-FFFF-FFFF00000000}"/>
  </bookViews>
  <sheets>
    <sheet name="CRVシューズ" sheetId="1" r:id="rId1"/>
    <sheet name="CRVアクセサリ" sheetId="3" r:id="rId2"/>
  </sheets>
  <definedNames>
    <definedName name="_xlnm._FilterDatabase" localSheetId="1" hidden="1">CRVアクセサリ!$A$4:$L$31</definedName>
    <definedName name="_xlnm.Print_Area" localSheetId="1">CRVアクセサリ!$A$1:$K$31</definedName>
    <definedName name="_xlnm.Print_Area" localSheetId="0">CRVシューズ!$B$1:$AB$19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F12" i="1"/>
  <c r="Z9" i="1"/>
  <c r="AA9" i="1" s="1"/>
  <c r="Z13" i="1"/>
  <c r="AA13" i="1" s="1"/>
  <c r="Z12" i="1"/>
  <c r="AA12" i="1" s="1"/>
  <c r="Z11" i="1"/>
  <c r="AA11" i="1" s="1"/>
  <c r="Z10" i="1"/>
  <c r="AA10" i="1"/>
</calcChain>
</file>

<file path=xl/sharedStrings.xml><?xml version="1.0" encoding="utf-8"?>
<sst xmlns="http://schemas.openxmlformats.org/spreadsheetml/2006/main" count="272" uniqueCount="162">
  <si>
    <t>帳合先　　　　　　　　　　　　　　　　　　　　 様</t>
    <rPh sb="0" eb="1">
      <t>チョウ</t>
    </rPh>
    <rPh sb="1" eb="2">
      <t>ア</t>
    </rPh>
    <rPh sb="2" eb="3">
      <t>サキ</t>
    </rPh>
    <phoneticPr fontId="2"/>
  </si>
  <si>
    <t>御発注者　　　　　　　　　　　　　　　　　　　様</t>
    <rPh sb="0" eb="1">
      <t>ゴ</t>
    </rPh>
    <rPh sb="1" eb="4">
      <t>ハッチュウシャ</t>
    </rPh>
    <phoneticPr fontId="2"/>
  </si>
  <si>
    <t>販売店 　　　　　　　　　　　                             様</t>
    <rPh sb="0" eb="3">
      <t>ハンバイテン</t>
    </rPh>
    <phoneticPr fontId="2"/>
  </si>
  <si>
    <t>品名</t>
    <rPh sb="0" eb="2">
      <t>ヒンメイ</t>
    </rPh>
    <phoneticPr fontId="2"/>
  </si>
  <si>
    <t>品番</t>
    <rPh sb="0" eb="2">
      <t>ヒンバン</t>
    </rPh>
    <phoneticPr fontId="2"/>
  </si>
  <si>
    <t>カラー</t>
    <phoneticPr fontId="3"/>
  </si>
  <si>
    <t>22.5</t>
    <phoneticPr fontId="2"/>
  </si>
  <si>
    <t>23.0</t>
    <phoneticPr fontId="2"/>
  </si>
  <si>
    <t>23.5</t>
    <phoneticPr fontId="2"/>
  </si>
  <si>
    <t>24.0</t>
    <phoneticPr fontId="2"/>
  </si>
  <si>
    <t>24.5</t>
    <phoneticPr fontId="2"/>
  </si>
  <si>
    <t>25.0</t>
    <phoneticPr fontId="2"/>
  </si>
  <si>
    <t>25.5</t>
    <phoneticPr fontId="2"/>
  </si>
  <si>
    <t>26.0</t>
    <phoneticPr fontId="2"/>
  </si>
  <si>
    <t>26.5</t>
    <phoneticPr fontId="2"/>
  </si>
  <si>
    <t>27.0</t>
    <phoneticPr fontId="2"/>
  </si>
  <si>
    <t>27.5</t>
    <phoneticPr fontId="2"/>
  </si>
  <si>
    <t>28.0</t>
    <phoneticPr fontId="2"/>
  </si>
  <si>
    <t>29.0</t>
    <phoneticPr fontId="2"/>
  </si>
  <si>
    <t>30.0</t>
    <phoneticPr fontId="2"/>
  </si>
  <si>
    <t>ブラック</t>
  </si>
  <si>
    <t>×</t>
  </si>
  <si>
    <t>グレー</t>
    <phoneticPr fontId="2"/>
  </si>
  <si>
    <t>暫定上代</t>
    <rPh sb="0" eb="2">
      <t>ザンテイ</t>
    </rPh>
    <rPh sb="2" eb="4">
      <t>ジョウダイ</t>
    </rPh>
    <phoneticPr fontId="2"/>
  </si>
  <si>
    <t>税込</t>
    <rPh sb="0" eb="2">
      <t>ゼイコ</t>
    </rPh>
    <phoneticPr fontId="2"/>
  </si>
  <si>
    <t>税抜</t>
    <rPh sb="0" eb="2">
      <t>ゼイヌ</t>
    </rPh>
    <phoneticPr fontId="2"/>
  </si>
  <si>
    <t>商品</t>
    <rPh sb="0" eb="2">
      <t>ショウヒン</t>
    </rPh>
    <phoneticPr fontId="2"/>
  </si>
  <si>
    <t>御発注日　 　　　年　　　 　月　　　 　日</t>
    <rPh sb="0" eb="3">
      <t>ゴハッチュウ</t>
    </rPh>
    <rPh sb="3" eb="4">
      <t>ビ</t>
    </rPh>
    <rPh sb="9" eb="10">
      <t>ネン</t>
    </rPh>
    <rPh sb="15" eb="16">
      <t>ガツ</t>
    </rPh>
    <rPh sb="21" eb="22">
      <t>ヒ</t>
    </rPh>
    <phoneticPr fontId="2"/>
  </si>
  <si>
    <t>100ｸﾞﾚｰ</t>
  </si>
  <si>
    <t>190ﾌﾞﾗｯｸ</t>
  </si>
  <si>
    <t>アウトソール</t>
    <phoneticPr fontId="2"/>
  </si>
  <si>
    <t>他</t>
    <rPh sb="0" eb="1">
      <t>ホカ</t>
    </rPh>
    <phoneticPr fontId="2"/>
  </si>
  <si>
    <t>GORE-TEX</t>
  </si>
  <si>
    <t>Detail</t>
    <phoneticPr fontId="2"/>
  </si>
  <si>
    <t>上代金額計</t>
    <rPh sb="0" eb="2">
      <t>ジョウダイ</t>
    </rPh>
    <rPh sb="2" eb="4">
      <t>キンガク</t>
    </rPh>
    <rPh sb="4" eb="5">
      <t>ケイ</t>
    </rPh>
    <phoneticPr fontId="2"/>
  </si>
  <si>
    <t>数量計</t>
    <rPh sb="0" eb="2">
      <t>スウリョウ</t>
    </rPh>
    <rPh sb="2" eb="3">
      <t>ケイ</t>
    </rPh>
    <phoneticPr fontId="2"/>
  </si>
  <si>
    <t>NEW</t>
    <phoneticPr fontId="2"/>
  </si>
  <si>
    <t>item name(EN)</t>
  </si>
  <si>
    <t>商品名(JP)</t>
    <rPh sb="0" eb="2">
      <t>ショウヒン</t>
    </rPh>
    <rPh sb="2" eb="3">
      <t>メイ</t>
    </rPh>
    <phoneticPr fontId="3"/>
  </si>
  <si>
    <t>素材</t>
    <rPh sb="0" eb="2">
      <t>ソザイ</t>
    </rPh>
    <phoneticPr fontId="3"/>
  </si>
  <si>
    <t>UTRAGIRID MULTI CASE L</t>
  </si>
  <si>
    <t>ｳﾙﾄﾗｸﾞﾘｯﾄﾞ ﾏﾙﾁｹｰｽ L</t>
  </si>
  <si>
    <t>UltraGrid™</t>
  </si>
  <si>
    <t>【Black Out】</t>
  </si>
  <si>
    <t>【Silverado】</t>
  </si>
  <si>
    <t>UTRAGIRID MULTI CASE M</t>
  </si>
  <si>
    <t>ｳﾙﾄﾗｸﾞﾘｯﾄﾞ ﾏﾙﾁｹｰｽ M</t>
  </si>
  <si>
    <t xml:space="preserve">MINIMAL WALLET ULTRA™ </t>
  </si>
  <si>
    <t>ﾐﾆﾏﾙｳｫﾚｯﾄ ｳﾙﾄﾗ</t>
  </si>
  <si>
    <t>Ultra100X</t>
  </si>
  <si>
    <t>【Black Magic】</t>
  </si>
  <si>
    <t xml:space="preserve">MINIMAL WALLET ULTRAGRID™ </t>
  </si>
  <si>
    <t>ﾐﾆﾏﾙｳｫﾚｯﾄ ｳﾙﾄﾗｸﾞﾘｯﾄﾞ</t>
  </si>
  <si>
    <t xml:space="preserve">UTILITY POUCH ULTRA™ </t>
  </si>
  <si>
    <t>ﾕｰﾃｨﾘﾃｨｰﾎﾟｰﾁ ｳﾙﾄﾗ</t>
  </si>
  <si>
    <t xml:space="preserve">UTILITY POUCH ULTRAGRID™ </t>
  </si>
  <si>
    <t>ﾕｰﾃｨﾘﾃｨｰﾎﾟｰﾁ ｳﾙﾄﾗｸﾞﾘｯﾄﾞ</t>
  </si>
  <si>
    <t xml:space="preserve"> Ecopak™ Sack S 〈 INC SHOULDER-STRAP〉</t>
  </si>
  <si>
    <t>ｴｺﾊﾟｯｸ ｻｯｸ S</t>
  </si>
  <si>
    <t xml:space="preserve">EPLX200 </t>
  </si>
  <si>
    <t xml:space="preserve"> Ecopak™ Sack S  〈 INC SHOULDER-STRAP〉</t>
  </si>
  <si>
    <t>【Coyote Brown】</t>
  </si>
  <si>
    <t>【Black Knight】</t>
  </si>
  <si>
    <t>D50T Sack S  〈 INC SHOULDER-STRAP〉</t>
  </si>
  <si>
    <t>D50T</t>
  </si>
  <si>
    <t>【WHITE】</t>
  </si>
  <si>
    <t xml:space="preserve"> Ecopak™ Sack M 〈 INC SHOULDER-STRAP〉</t>
  </si>
  <si>
    <t>ｴｺﾊﾟｯｸ ｻｯｸ M</t>
  </si>
  <si>
    <t>Ultra200X</t>
  </si>
  <si>
    <t xml:space="preserve">ECOPAK A.D MUSETTE </t>
  </si>
  <si>
    <t>ｴｺﾊﾟｯｸﾞｵｰﾙﾃﾞｲ ﾐｭｾﾞｯﾄ</t>
  </si>
  <si>
    <t>EPX70RS</t>
  </si>
  <si>
    <t>品目番号</t>
    <rPh sb="0" eb="2">
      <t>ヒンモク</t>
    </rPh>
    <rPh sb="2" eb="4">
      <t>バンゴウ</t>
    </rPh>
    <phoneticPr fontId="2"/>
  </si>
  <si>
    <t>Originalカラー名</t>
    <rPh sb="11" eb="12">
      <t>メイ</t>
    </rPh>
    <phoneticPr fontId="2"/>
  </si>
  <si>
    <t>0260002</t>
  </si>
  <si>
    <t>0260003</t>
  </si>
  <si>
    <t>0260006</t>
  </si>
  <si>
    <t>0260007</t>
  </si>
  <si>
    <t>0260008</t>
  </si>
  <si>
    <t>0260009</t>
  </si>
  <si>
    <t>0260010</t>
  </si>
  <si>
    <t>0260011</t>
  </si>
  <si>
    <t>0260012</t>
  </si>
  <si>
    <t>0260014</t>
  </si>
  <si>
    <t>0260015</t>
  </si>
  <si>
    <t>0260016</t>
  </si>
  <si>
    <t>0260019</t>
  </si>
  <si>
    <t>0260020</t>
  </si>
  <si>
    <t>0260021</t>
  </si>
  <si>
    <t>0260022</t>
  </si>
  <si>
    <t>0260023</t>
  </si>
  <si>
    <t>0260024</t>
  </si>
  <si>
    <t>0260025</t>
  </si>
  <si>
    <t>STUFF PAK 28 ULTRA</t>
  </si>
  <si>
    <t>STUFF PAK 18＋ ULTRA</t>
  </si>
  <si>
    <t>STUFF PAK 18＋ ULTRAGRID</t>
  </si>
  <si>
    <t>ｽﾀｯﾌｻｯｸ ﾊﾟｯｸ28 ｳﾙﾄﾗ</t>
  </si>
  <si>
    <t>ｽﾀｯﾌｻｯｸ ﾊﾟｯｸ18ﾌﾟﾗｽ ｳﾙﾄﾗ</t>
  </si>
  <si>
    <t>ｽﾀｯﾌｻｯｸ ﾊﾟｯｸ18ﾌﾟﾗｽ ｳﾙﾄﾗｸﾞﾘｯﾄﾞ</t>
  </si>
  <si>
    <t>0260002108</t>
  </si>
  <si>
    <t>0260002190</t>
  </si>
  <si>
    <t>0260003108</t>
  </si>
  <si>
    <t>0260003190</t>
  </si>
  <si>
    <t>0260006190</t>
  </si>
  <si>
    <t>0260007100</t>
  </si>
  <si>
    <t>0260007108</t>
  </si>
  <si>
    <t>0260008100</t>
  </si>
  <si>
    <t>0260008108</t>
  </si>
  <si>
    <t>0260009190</t>
  </si>
  <si>
    <t>0260010190</t>
  </si>
  <si>
    <t>0260010440</t>
  </si>
  <si>
    <t>0260011190</t>
  </si>
  <si>
    <t>0260011440</t>
  </si>
  <si>
    <t>0260012110</t>
  </si>
  <si>
    <t>0260014110</t>
  </si>
  <si>
    <t>0260015110</t>
  </si>
  <si>
    <t>0260016110</t>
  </si>
  <si>
    <t>0260019190</t>
  </si>
  <si>
    <t>0260020190</t>
  </si>
  <si>
    <t>0260021100</t>
  </si>
  <si>
    <t>0260021108</t>
  </si>
  <si>
    <t>0260022190</t>
  </si>
  <si>
    <t>0260023110</t>
  </si>
  <si>
    <t>0260024110</t>
  </si>
  <si>
    <t>0260025110</t>
  </si>
  <si>
    <t>108ｼﾙﾊﾞｰｸﾞﾚｰ</t>
  </si>
  <si>
    <t>440ﾌﾞﾗｳﾝ</t>
  </si>
  <si>
    <t>110ﾎﾜｲﾄ</t>
  </si>
  <si>
    <t>DRAWSTRING STUFF SACK XS</t>
  </si>
  <si>
    <t>DRAWSTRING STUFF SACK S</t>
  </si>
  <si>
    <t>DRAWSTRING STUFF SACK M</t>
  </si>
  <si>
    <t>ROLL-TOP DRY BAG XS</t>
  </si>
  <si>
    <t>ROLL-TOP DRY BAG S</t>
  </si>
  <si>
    <t>ROLL-TOP DRY BAG M</t>
  </si>
  <si>
    <t>品番</t>
    <rPh sb="0" eb="2">
      <t>ヒンバン</t>
    </rPh>
    <phoneticPr fontId="2"/>
  </si>
  <si>
    <t>【CastleLock】</t>
  </si>
  <si>
    <t>D50T ｻｯｸ S</t>
  </si>
  <si>
    <t>ﾄﾞﾛｰｽﾄﾘﾝｸﾞ ｽﾀｯﾌｻｯｸ XS</t>
  </si>
  <si>
    <t>ﾄﾞﾛｰｽﾄﾘﾝｸﾞ ｽﾀｯﾌｻｯｸ S</t>
  </si>
  <si>
    <t>ﾄﾞﾛｰｽﾄﾘﾝｸﾞ ｽﾀｯﾌｻｯｸ M</t>
  </si>
  <si>
    <t>ﾛｰﾙﾄｯﾌﾟ ﾄﾞﾗｲﾊﾞｯｸ XS</t>
  </si>
  <si>
    <t>ﾛｰﾙﾄｯﾌﾟ ﾄﾞﾗｲﾊﾞｯｸ S</t>
  </si>
  <si>
    <t>ﾛｰﾙﾄｯﾌﾟ ﾄﾞﾗｲﾊﾞｯｸ M</t>
  </si>
  <si>
    <t>暫定価格</t>
    <rPh sb="0" eb="2">
      <t>ザンテイ</t>
    </rPh>
    <rPh sb="2" eb="4">
      <t>カカク</t>
    </rPh>
    <phoneticPr fontId="2"/>
  </si>
  <si>
    <t>2026FW CRV</t>
    <phoneticPr fontId="2"/>
  </si>
  <si>
    <t>0010064</t>
    <phoneticPr fontId="2"/>
  </si>
  <si>
    <t>CRV KOTY</t>
    <phoneticPr fontId="2"/>
  </si>
  <si>
    <t>CRV ULO</t>
    <phoneticPr fontId="2"/>
  </si>
  <si>
    <t>オレンジ</t>
    <phoneticPr fontId="2"/>
  </si>
  <si>
    <t>オフホワイト</t>
    <phoneticPr fontId="2"/>
  </si>
  <si>
    <t>ブラック/ホワイト</t>
    <phoneticPr fontId="2"/>
  </si>
  <si>
    <t>超通気速乾設計</t>
    <rPh sb="0" eb="1">
      <t>チョウ</t>
    </rPh>
    <rPh sb="1" eb="5">
      <t>ツウキソッカン</t>
    </rPh>
    <rPh sb="5" eb="7">
      <t>セッケイ</t>
    </rPh>
    <phoneticPr fontId="2"/>
  </si>
  <si>
    <t>Vibram 
MEGAGRIP
TRACTIONLUG　Exclusive
&lt;SCRAMBLER〉</t>
    <phoneticPr fontId="2"/>
  </si>
  <si>
    <t>耐摩耗印刷バンパー
Ortholite インソール
3EゼロドロップLAST</t>
    <phoneticPr fontId="2"/>
  </si>
  <si>
    <t>SPPRD LACING LOCK
ゲイターアタッチメント
耐摩耗印刷バンパー
シャンクパーツ
耐摩耗SKIN MIDSOLE
3EゼロドロップLAST</t>
    <phoneticPr fontId="2"/>
  </si>
  <si>
    <t>0010065</t>
    <phoneticPr fontId="2"/>
  </si>
  <si>
    <t>メイン機能</t>
    <rPh sb="3" eb="5">
      <t>キノウ</t>
    </rPh>
    <phoneticPr fontId="2"/>
  </si>
  <si>
    <t>2026SS CRV</t>
    <phoneticPr fontId="2"/>
  </si>
  <si>
    <t>0260013</t>
    <phoneticPr fontId="2"/>
  </si>
  <si>
    <t>D50T ｻｯｸ M</t>
    <phoneticPr fontId="2"/>
  </si>
  <si>
    <t>0260013110</t>
    <phoneticPr fontId="2"/>
  </si>
  <si>
    <t>10月納期</t>
    <rPh sb="3" eb="5">
      <t xml:space="preserve">ノウキ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</si>
</sst>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  <numFmt numFmtId="177" formatCode="#,##0_ ;[Red]\-#,##0\ "/>
    <numFmt numFmtId="178" formatCode="0_);[Red]\(0\)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Meiryo UI"/>
      <family val="3"/>
      <charset val="128"/>
    </font>
    <font>
      <sz val="10"/>
      <name val="MS UI Gothic"/>
      <family val="3"/>
      <charset val="128"/>
    </font>
    <font>
      <sz val="16"/>
      <name val="MS UI Gothic"/>
      <family val="3"/>
      <charset val="128"/>
    </font>
    <font>
      <sz val="11"/>
      <name val="MS UI Gothic"/>
      <family val="3"/>
      <charset val="128"/>
    </font>
    <font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color indexed="9"/>
      <name val="Meiryo UI"/>
      <family val="3"/>
      <charset val="128"/>
    </font>
    <font>
      <u/>
      <sz val="11"/>
      <name val="Meiryo UI"/>
      <family val="3"/>
      <charset val="128"/>
    </font>
    <font>
      <b/>
      <sz val="14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9"/>
      <name val="Meiryo UI"/>
      <family val="3"/>
      <charset val="128"/>
    </font>
    <font>
      <b/>
      <sz val="20"/>
      <name val="Meiryo UI"/>
      <family val="3"/>
      <charset val="128"/>
    </font>
    <font>
      <b/>
      <sz val="10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0"/>
      <color theme="0"/>
      <name val="MS UI Gothic"/>
      <family val="3"/>
      <charset val="128"/>
    </font>
    <font>
      <b/>
      <sz val="10"/>
      <color theme="0"/>
      <name val="MS UI Gothic"/>
      <family val="3"/>
      <charset val="128"/>
    </font>
    <font>
      <sz val="10"/>
      <color theme="0"/>
      <name val="Meiryo UI"/>
      <family val="3"/>
      <charset val="128"/>
    </font>
    <font>
      <b/>
      <sz val="14"/>
      <color rgb="FFC00000"/>
      <name val="Meiryo UI"/>
      <family val="3"/>
      <charset val="128"/>
    </font>
    <font>
      <sz val="11"/>
      <name val="游ゴシック"/>
      <family val="3"/>
      <charset val="128"/>
    </font>
    <font>
      <b/>
      <sz val="18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0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10"/>
      <name val="游ゴシック"/>
      <family val="3"/>
      <charset val="128"/>
    </font>
    <font>
      <b/>
      <sz val="11"/>
      <color theme="0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8"/>
      <name val="Meiryo UI"/>
      <family val="3"/>
      <charset val="128"/>
    </font>
    <font>
      <b/>
      <sz val="20"/>
      <name val="MS UI Gothic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/>
    <xf numFmtId="0" fontId="5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176" fontId="5" fillId="0" borderId="0" xfId="1" applyNumberFormat="1" applyFont="1" applyFill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6" fontId="8" fillId="0" borderId="0" xfId="0" applyNumberFormat="1" applyFont="1" applyAlignment="1">
      <alignment horizontal="center" vertical="center"/>
    </xf>
    <xf numFmtId="178" fontId="8" fillId="0" borderId="0" xfId="4" applyNumberFormat="1" applyFont="1" applyAlignment="1">
      <alignment horizontal="center" vertical="center"/>
    </xf>
    <xf numFmtId="0" fontId="4" fillId="0" borderId="0" xfId="0" applyFont="1" applyProtection="1">
      <protection locked="0"/>
    </xf>
    <xf numFmtId="176" fontId="4" fillId="0" borderId="0" xfId="1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2" fillId="0" borderId="0" xfId="2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right"/>
      <protection locked="0"/>
    </xf>
    <xf numFmtId="0" fontId="4" fillId="0" borderId="0" xfId="2" applyFont="1" applyProtection="1">
      <protection locked="0"/>
    </xf>
    <xf numFmtId="0" fontId="12" fillId="0" borderId="0" xfId="2" applyFont="1" applyProtection="1">
      <protection locked="0"/>
    </xf>
    <xf numFmtId="177" fontId="4" fillId="0" borderId="0" xfId="3" applyNumberFormat="1" applyFont="1" applyFill="1" applyBorder="1" applyProtection="1">
      <protection locked="0"/>
    </xf>
    <xf numFmtId="177" fontId="4" fillId="0" borderId="0" xfId="3" applyNumberFormat="1" applyFont="1" applyBorder="1" applyAlignment="1" applyProtection="1">
      <alignment horizontal="right"/>
      <protection locked="0"/>
    </xf>
    <xf numFmtId="176" fontId="4" fillId="0" borderId="0" xfId="1" applyNumberFormat="1" applyFont="1" applyFill="1" applyAlignment="1" applyProtection="1">
      <alignment horizontal="center"/>
      <protection locked="0"/>
    </xf>
    <xf numFmtId="0" fontId="11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Protection="1">
      <protection locked="0"/>
    </xf>
    <xf numFmtId="0" fontId="11" fillId="0" borderId="0" xfId="0" applyFont="1" applyProtection="1"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3" fillId="0" borderId="0" xfId="2" applyFont="1" applyProtection="1"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10" fillId="0" borderId="6" xfId="0" applyFont="1" applyBorder="1" applyAlignment="1">
      <alignment vertical="center"/>
    </xf>
    <xf numFmtId="178" fontId="8" fillId="4" borderId="11" xfId="4" applyNumberFormat="1" applyFont="1" applyFill="1" applyBorder="1" applyAlignment="1">
      <alignment horizontal="center" vertical="center"/>
    </xf>
    <xf numFmtId="178" fontId="8" fillId="0" borderId="11" xfId="4" applyNumberFormat="1" applyFont="1" applyBorder="1" applyAlignment="1">
      <alignment horizontal="center" vertical="center"/>
    </xf>
    <xf numFmtId="49" fontId="8" fillId="0" borderId="11" xfId="4" applyNumberFormat="1" applyFont="1" applyBorder="1" applyAlignment="1">
      <alignment horizontal="center"/>
    </xf>
    <xf numFmtId="178" fontId="8" fillId="0" borderId="11" xfId="0" applyNumberFormat="1" applyFont="1" applyBorder="1" applyAlignment="1" applyProtection="1">
      <alignment horizontal="center"/>
      <protection locked="0"/>
    </xf>
    <xf numFmtId="176" fontId="5" fillId="0" borderId="0" xfId="1" applyNumberFormat="1" applyFont="1" applyFill="1" applyAlignment="1" applyProtection="1">
      <alignment horizontal="left"/>
      <protection locked="0"/>
    </xf>
    <xf numFmtId="0" fontId="8" fillId="0" borderId="4" xfId="1" applyNumberFormat="1" applyFont="1" applyFill="1" applyBorder="1" applyAlignment="1" applyProtection="1">
      <alignment horizontal="left"/>
      <protection locked="0"/>
    </xf>
    <xf numFmtId="0" fontId="8" fillId="0" borderId="3" xfId="1" applyNumberFormat="1" applyFont="1" applyFill="1" applyBorder="1" applyAlignment="1" applyProtection="1">
      <alignment horizontal="left"/>
      <protection locked="0"/>
    </xf>
    <xf numFmtId="0" fontId="10" fillId="0" borderId="5" xfId="0" applyFont="1" applyBorder="1" applyAlignment="1">
      <alignment vertical="center"/>
    </xf>
    <xf numFmtId="0" fontId="15" fillId="0" borderId="4" xfId="2" applyFont="1" applyBorder="1" applyAlignment="1" applyProtection="1">
      <alignment horizontal="center" wrapText="1"/>
      <protection locked="0"/>
    </xf>
    <xf numFmtId="0" fontId="15" fillId="0" borderId="1" xfId="2" applyFont="1" applyBorder="1" applyAlignment="1" applyProtection="1">
      <alignment horizontal="center"/>
      <protection locked="0"/>
    </xf>
    <xf numFmtId="6" fontId="8" fillId="0" borderId="11" xfId="0" applyNumberFormat="1" applyFont="1" applyBorder="1" applyAlignment="1" applyProtection="1">
      <alignment horizontal="center"/>
      <protection locked="0"/>
    </xf>
    <xf numFmtId="178" fontId="8" fillId="4" borderId="1" xfId="4" applyNumberFormat="1" applyFont="1" applyFill="1" applyBorder="1" applyAlignment="1">
      <alignment horizontal="center" vertical="center"/>
    </xf>
    <xf numFmtId="178" fontId="8" fillId="0" borderId="1" xfId="4" applyNumberFormat="1" applyFont="1" applyBorder="1" applyAlignment="1">
      <alignment horizontal="center" vertical="center"/>
    </xf>
    <xf numFmtId="49" fontId="8" fillId="0" borderId="1" xfId="4" applyNumberFormat="1" applyFont="1" applyBorder="1" applyAlignment="1">
      <alignment horizontal="center"/>
    </xf>
    <xf numFmtId="178" fontId="8" fillId="0" borderId="1" xfId="0" applyNumberFormat="1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178" fontId="8" fillId="4" borderId="16" xfId="4" applyNumberFormat="1" applyFont="1" applyFill="1" applyBorder="1" applyAlignment="1">
      <alignment horizontal="center" vertical="center"/>
    </xf>
    <xf numFmtId="178" fontId="8" fillId="0" borderId="16" xfId="4" applyNumberFormat="1" applyFont="1" applyBorder="1" applyAlignment="1">
      <alignment horizontal="center" vertical="center"/>
    </xf>
    <xf numFmtId="49" fontId="8" fillId="0" borderId="16" xfId="4" applyNumberFormat="1" applyFont="1" applyBorder="1" applyAlignment="1">
      <alignment horizontal="center"/>
    </xf>
    <xf numFmtId="178" fontId="8" fillId="0" borderId="16" xfId="0" applyNumberFormat="1" applyFont="1" applyBorder="1" applyAlignment="1" applyProtection="1">
      <alignment horizontal="center"/>
      <protection locked="0"/>
    </xf>
    <xf numFmtId="6" fontId="8" fillId="0" borderId="16" xfId="0" applyNumberFormat="1" applyFont="1" applyBorder="1" applyAlignment="1" applyProtection="1">
      <alignment horizontal="center"/>
      <protection locked="0"/>
    </xf>
    <xf numFmtId="178" fontId="4" fillId="0" borderId="5" xfId="0" applyNumberFormat="1" applyFont="1" applyBorder="1" applyProtection="1">
      <protection locked="0"/>
    </xf>
    <xf numFmtId="0" fontId="4" fillId="0" borderId="5" xfId="0" applyFont="1" applyBorder="1" applyProtection="1">
      <protection locked="0"/>
    </xf>
    <xf numFmtId="178" fontId="4" fillId="0" borderId="1" xfId="0" applyNumberFormat="1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18" fillId="2" borderId="8" xfId="0" applyFont="1" applyFill="1" applyBorder="1" applyAlignment="1" applyProtection="1">
      <alignment horizontal="left"/>
      <protection locked="0"/>
    </xf>
    <xf numFmtId="0" fontId="19" fillId="2" borderId="17" xfId="0" applyFont="1" applyFill="1" applyBorder="1" applyProtection="1">
      <protection locked="0"/>
    </xf>
    <xf numFmtId="0" fontId="20" fillId="2" borderId="17" xfId="0" applyFont="1" applyFill="1" applyBorder="1" applyAlignment="1" applyProtection="1">
      <alignment horizontal="center"/>
      <protection locked="0"/>
    </xf>
    <xf numFmtId="0" fontId="21" fillId="2" borderId="17" xfId="0" applyFont="1" applyFill="1" applyBorder="1" applyAlignment="1" applyProtection="1">
      <alignment horizontal="center"/>
      <protection locked="0"/>
    </xf>
    <xf numFmtId="0" fontId="18" fillId="2" borderId="17" xfId="0" applyFont="1" applyFill="1" applyBorder="1" applyAlignment="1" applyProtection="1">
      <alignment horizontal="left"/>
      <protection locked="0"/>
    </xf>
    <xf numFmtId="0" fontId="19" fillId="2" borderId="9" xfId="0" applyFont="1" applyFill="1" applyBorder="1" applyProtection="1">
      <protection locked="0"/>
    </xf>
    <xf numFmtId="0" fontId="8" fillId="0" borderId="11" xfId="2" applyFont="1" applyBorder="1" applyAlignment="1">
      <alignment horizontal="left"/>
    </xf>
    <xf numFmtId="0" fontId="8" fillId="0" borderId="5" xfId="2" applyFont="1" applyBorder="1" applyAlignment="1">
      <alignment horizontal="left"/>
    </xf>
    <xf numFmtId="0" fontId="8" fillId="0" borderId="3" xfId="2" applyFont="1" applyBorder="1" applyAlignment="1">
      <alignment horizontal="left"/>
    </xf>
    <xf numFmtId="0" fontId="8" fillId="0" borderId="4" xfId="0" applyFont="1" applyBorder="1" applyAlignment="1">
      <alignment horizontal="left" shrinkToFit="1"/>
    </xf>
    <xf numFmtId="0" fontId="8" fillId="0" borderId="3" xfId="0" applyFont="1" applyBorder="1" applyAlignment="1">
      <alignment horizontal="left" shrinkToFi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locked="0"/>
    </xf>
    <xf numFmtId="0" fontId="23" fillId="0" borderId="0" xfId="0" applyFont="1"/>
    <xf numFmtId="0" fontId="24" fillId="0" borderId="0" xfId="0" applyFont="1" applyAlignment="1" applyProtection="1">
      <alignment horizontal="right" vertical="center"/>
      <protection locked="0"/>
    </xf>
    <xf numFmtId="0" fontId="25" fillId="0" borderId="0" xfId="0" applyFont="1" applyAlignment="1">
      <alignment horizontal="center" vertical="center"/>
    </xf>
    <xf numFmtId="42" fontId="23" fillId="0" borderId="0" xfId="0" applyNumberFormat="1" applyFont="1"/>
    <xf numFmtId="176" fontId="23" fillId="0" borderId="12" xfId="1" applyNumberFormat="1" applyFont="1" applyFill="1" applyBorder="1"/>
    <xf numFmtId="176" fontId="30" fillId="0" borderId="12" xfId="1" applyNumberFormat="1" applyFont="1" applyFill="1" applyBorder="1"/>
    <xf numFmtId="0" fontId="26" fillId="0" borderId="20" xfId="0" applyFont="1" applyBorder="1" applyAlignment="1">
      <alignment horizontal="center"/>
    </xf>
    <xf numFmtId="0" fontId="26" fillId="0" borderId="20" xfId="2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6" fillId="0" borderId="20" xfId="0" applyFont="1" applyBorder="1" applyAlignment="1" applyProtection="1">
      <alignment horizontal="center"/>
      <protection locked="0"/>
    </xf>
    <xf numFmtId="0" fontId="23" fillId="0" borderId="12" xfId="0" applyFont="1" applyBorder="1"/>
    <xf numFmtId="0" fontId="23" fillId="0" borderId="15" xfId="0" quotePrefix="1" applyFont="1" applyBorder="1"/>
    <xf numFmtId="0" fontId="23" fillId="0" borderId="3" xfId="0" applyFont="1" applyBorder="1" applyProtection="1">
      <protection locked="0"/>
    </xf>
    <xf numFmtId="42" fontId="23" fillId="0" borderId="3" xfId="0" applyNumberFormat="1" applyFont="1" applyBorder="1" applyProtection="1">
      <protection locked="0"/>
    </xf>
    <xf numFmtId="0" fontId="30" fillId="0" borderId="12" xfId="0" applyFont="1" applyBorder="1"/>
    <xf numFmtId="0" fontId="30" fillId="0" borderId="15" xfId="0" applyFont="1" applyBorder="1"/>
    <xf numFmtId="49" fontId="30" fillId="0" borderId="18" xfId="0" applyNumberFormat="1" applyFont="1" applyBorder="1" applyAlignment="1">
      <alignment vertical="center"/>
    </xf>
    <xf numFmtId="49" fontId="30" fillId="0" borderId="12" xfId="0" applyNumberFormat="1" applyFont="1" applyBorder="1"/>
    <xf numFmtId="49" fontId="30" fillId="0" borderId="15" xfId="0" applyNumberFormat="1" applyFont="1" applyBorder="1"/>
    <xf numFmtId="0" fontId="30" fillId="0" borderId="0" xfId="0" applyFont="1"/>
    <xf numFmtId="0" fontId="30" fillId="0" borderId="9" xfId="0" applyFont="1" applyBorder="1"/>
    <xf numFmtId="0" fontId="30" fillId="0" borderId="13" xfId="0" applyFont="1" applyBorder="1"/>
    <xf numFmtId="49" fontId="30" fillId="0" borderId="12" xfId="0" applyNumberFormat="1" applyFont="1" applyBorder="1" applyAlignment="1">
      <alignment vertical="center"/>
    </xf>
    <xf numFmtId="0" fontId="23" fillId="0" borderId="13" xfId="0" applyFont="1" applyBorder="1"/>
    <xf numFmtId="49" fontId="27" fillId="0" borderId="12" xfId="0" applyNumberFormat="1" applyFont="1" applyBorder="1" applyAlignment="1">
      <alignment vertical="center"/>
    </xf>
    <xf numFmtId="0" fontId="23" fillId="0" borderId="15" xfId="0" applyFont="1" applyBorder="1"/>
    <xf numFmtId="0" fontId="10" fillId="0" borderId="10" xfId="0" applyFont="1" applyBorder="1" applyAlignment="1" applyProtection="1">
      <alignment horizontal="center"/>
      <protection locked="0"/>
    </xf>
    <xf numFmtId="0" fontId="10" fillId="0" borderId="5" xfId="0" applyFont="1" applyBorder="1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31" fillId="0" borderId="10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1" xfId="0" applyFont="1" applyBorder="1" applyAlignment="1" applyProtection="1">
      <alignment horizontal="center" vertical="center" wrapText="1"/>
      <protection locked="0"/>
    </xf>
    <xf numFmtId="0" fontId="15" fillId="0" borderId="10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49" fontId="8" fillId="0" borderId="5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49" fontId="8" fillId="0" borderId="2" xfId="4" applyNumberFormat="1" applyFont="1" applyBorder="1" applyAlignment="1">
      <alignment horizontal="center"/>
    </xf>
    <xf numFmtId="49" fontId="8" fillId="0" borderId="3" xfId="4" applyNumberFormat="1" applyFont="1" applyBorder="1" applyAlignment="1">
      <alignment horizontal="center"/>
    </xf>
    <xf numFmtId="0" fontId="17" fillId="0" borderId="8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6" fontId="8" fillId="0" borderId="10" xfId="0" applyNumberFormat="1" applyFont="1" applyBorder="1" applyAlignment="1">
      <alignment horizontal="center" vertical="center"/>
    </xf>
    <xf numFmtId="6" fontId="8" fillId="0" borderId="5" xfId="0" applyNumberFormat="1" applyFont="1" applyBorder="1" applyAlignment="1">
      <alignment horizontal="center" vertical="center"/>
    </xf>
    <xf numFmtId="6" fontId="8" fillId="0" borderId="1" xfId="0" applyNumberFormat="1" applyFont="1" applyBorder="1" applyAlignment="1">
      <alignment horizontal="center" vertical="center"/>
    </xf>
    <xf numFmtId="0" fontId="10" fillId="0" borderId="13" xfId="2" applyFont="1" applyBorder="1" applyAlignment="1" applyProtection="1">
      <alignment horizontal="center" wrapText="1"/>
      <protection locked="0"/>
    </xf>
    <xf numFmtId="0" fontId="10" fillId="0" borderId="14" xfId="2" applyFont="1" applyBorder="1" applyAlignment="1" applyProtection="1">
      <alignment horizontal="center" wrapText="1"/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4" fillId="0" borderId="2" xfId="2" applyFont="1" applyBorder="1" applyAlignment="1">
      <alignment horizontal="center"/>
    </xf>
    <xf numFmtId="0" fontId="4" fillId="0" borderId="3" xfId="2" applyFont="1" applyBorder="1" applyAlignment="1">
      <alignment horizontal="center"/>
    </xf>
    <xf numFmtId="0" fontId="29" fillId="5" borderId="19" xfId="0" applyFont="1" applyFill="1" applyBorder="1" applyAlignment="1">
      <alignment horizontal="center" vertical="center"/>
    </xf>
    <xf numFmtId="0" fontId="32" fillId="0" borderId="0" xfId="0" applyFont="1" applyProtection="1">
      <protection locked="0"/>
    </xf>
  </cellXfs>
  <cellStyles count="6">
    <cellStyle name="桁区切り" xfId="1" builtinId="6"/>
    <cellStyle name="桁区切り 2" xfId="3" xr:uid="{00000000-0005-0000-0000-000001000000}"/>
    <cellStyle name="桁区切り 4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22410</xdr:colOff>
      <xdr:row>8</xdr:row>
      <xdr:rowOff>296843</xdr:rowOff>
    </xdr:from>
    <xdr:to>
      <xdr:col>1</xdr:col>
      <xdr:colOff>1122267</xdr:colOff>
      <xdr:row>10</xdr:row>
      <xdr:rowOff>98802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0E65007-C943-894A-1CC8-04CEBA791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734" y="2302696"/>
          <a:ext cx="1111287" cy="511515"/>
        </a:xfrm>
        <a:prstGeom prst="rect">
          <a:avLst/>
        </a:prstGeom>
      </xdr:spPr>
    </xdr:pic>
    <xdr:clientData/>
  </xdr:twoCellAnchor>
  <xdr:twoCellAnchor editAs="oneCell">
    <xdr:from>
      <xdr:col>1</xdr:col>
      <xdr:colOff>44825</xdr:colOff>
      <xdr:row>11</xdr:row>
      <xdr:rowOff>134471</xdr:rowOff>
    </xdr:from>
    <xdr:to>
      <xdr:col>1</xdr:col>
      <xdr:colOff>1120365</xdr:colOff>
      <xdr:row>12</xdr:row>
      <xdr:rowOff>246586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C5B867ED-C127-5B9F-F3E2-FC0124395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149" y="3216089"/>
          <a:ext cx="1083160" cy="482133"/>
        </a:xfrm>
        <a:prstGeom prst="rect">
          <a:avLst/>
        </a:prstGeom>
      </xdr:spPr>
    </xdr:pic>
    <xdr:clientData/>
  </xdr:twoCellAnchor>
  <xdr:twoCellAnchor editAs="oneCell">
    <xdr:from>
      <xdr:col>1</xdr:col>
      <xdr:colOff>11206</xdr:colOff>
      <xdr:row>0</xdr:row>
      <xdr:rowOff>224117</xdr:rowOff>
    </xdr:from>
    <xdr:to>
      <xdr:col>2</xdr:col>
      <xdr:colOff>247700</xdr:colOff>
      <xdr:row>2</xdr:row>
      <xdr:rowOff>98999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54CFE523-1633-FDF9-9759-2F4938695D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7530" y="224117"/>
          <a:ext cx="1401905" cy="472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  <pageSetUpPr fitToPage="1"/>
  </sheetPr>
  <dimension ref="A1:AA22"/>
  <sheetViews>
    <sheetView showGridLines="0" showZeros="0" tabSelected="1" zoomScale="85" zoomScaleNormal="85" zoomScaleSheetLayoutView="100" workbookViewId="0">
      <selection activeCell="Z18" sqref="Z18"/>
    </sheetView>
  </sheetViews>
  <sheetFormatPr baseColWidth="10" defaultColWidth="9" defaultRowHeight="15"/>
  <cols>
    <col min="1" max="1" width="9" style="1"/>
    <col min="2" max="2" width="17" style="5" customWidth="1"/>
    <col min="3" max="3" width="11.6640625" style="1" customWidth="1"/>
    <col min="4" max="4" width="15.6640625" style="5" bestFit="1" customWidth="1"/>
    <col min="5" max="6" width="11.1640625" style="1" bestFit="1" customWidth="1"/>
    <col min="7" max="7" width="6.6640625" style="1" customWidth="1"/>
    <col min="8" max="8" width="10" style="1" bestFit="1" customWidth="1"/>
    <col min="9" max="9" width="13.5" style="6" customWidth="1"/>
    <col min="10" max="10" width="15.1640625" style="6" bestFit="1" customWidth="1"/>
    <col min="11" max="11" width="15.6640625" style="6" customWidth="1"/>
    <col min="12" max="12" width="5.6640625" style="4" bestFit="1" customWidth="1"/>
    <col min="13" max="15" width="6.6640625" style="4" customWidth="1"/>
    <col min="16" max="25" width="6.6640625" style="1" customWidth="1"/>
    <col min="26" max="26" width="8.1640625" style="1" customWidth="1"/>
    <col min="27" max="27" width="13.6640625" style="1" customWidth="1"/>
    <col min="28" max="16384" width="9" style="1"/>
  </cols>
  <sheetData>
    <row r="1" spans="1:27" ht="33" customHeight="1">
      <c r="B1" s="15"/>
      <c r="C1" s="14"/>
      <c r="D1" s="15"/>
      <c r="E1" s="6"/>
      <c r="F1" s="6"/>
      <c r="G1" s="6"/>
      <c r="H1" s="6"/>
      <c r="L1" s="6"/>
      <c r="M1" s="6"/>
      <c r="N1" s="6"/>
      <c r="O1" s="6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37" t="s">
        <v>161</v>
      </c>
    </row>
    <row r="2" spans="1:27" s="2" customFormat="1" ht="15" customHeight="1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</row>
    <row r="3" spans="1:27" s="2" customFormat="1" ht="21" customHeight="1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9" t="s">
        <v>144</v>
      </c>
    </row>
    <row r="4" spans="1:27" s="2" customFormat="1" ht="9" customHeight="1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</row>
    <row r="5" spans="1:27" s="25" customFormat="1" ht="14.25" customHeight="1"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</row>
    <row r="6" spans="1:27" ht="28.5" customHeight="1">
      <c r="B6" s="60"/>
      <c r="C6" s="61"/>
      <c r="D6" s="62"/>
      <c r="E6" s="62"/>
      <c r="F6" s="62"/>
      <c r="G6" s="62"/>
      <c r="H6" s="62"/>
      <c r="I6" s="63"/>
      <c r="J6" s="64"/>
      <c r="K6" s="64"/>
      <c r="L6" s="62"/>
      <c r="M6" s="62"/>
      <c r="N6" s="62"/>
      <c r="O6" s="62"/>
      <c r="P6" s="62"/>
      <c r="Q6" s="62"/>
      <c r="R6" s="62"/>
      <c r="S6" s="62"/>
      <c r="T6" s="61"/>
      <c r="U6" s="61"/>
      <c r="V6" s="61"/>
      <c r="W6" s="61"/>
      <c r="X6" s="61"/>
      <c r="Y6" s="61"/>
      <c r="Z6" s="61"/>
      <c r="AA6" s="65"/>
    </row>
    <row r="7" spans="1:27" s="3" customFormat="1" ht="20.25" customHeight="1">
      <c r="B7" s="32"/>
      <c r="C7" s="109" t="s">
        <v>4</v>
      </c>
      <c r="D7" s="109" t="s">
        <v>3</v>
      </c>
      <c r="E7" s="119" t="s">
        <v>23</v>
      </c>
      <c r="F7" s="120"/>
      <c r="G7" s="134" t="s">
        <v>5</v>
      </c>
      <c r="H7" s="134"/>
      <c r="I7" s="130" t="s">
        <v>33</v>
      </c>
      <c r="J7" s="131"/>
      <c r="K7" s="131"/>
      <c r="L7" s="117" t="s">
        <v>6</v>
      </c>
      <c r="M7" s="117" t="s">
        <v>7</v>
      </c>
      <c r="N7" s="117" t="s">
        <v>8</v>
      </c>
      <c r="O7" s="117" t="s">
        <v>9</v>
      </c>
      <c r="P7" s="117" t="s">
        <v>10</v>
      </c>
      <c r="Q7" s="117" t="s">
        <v>11</v>
      </c>
      <c r="R7" s="117" t="s">
        <v>12</v>
      </c>
      <c r="S7" s="117" t="s">
        <v>13</v>
      </c>
      <c r="T7" s="117" t="s">
        <v>14</v>
      </c>
      <c r="U7" s="117" t="s">
        <v>15</v>
      </c>
      <c r="V7" s="117" t="s">
        <v>16</v>
      </c>
      <c r="W7" s="117" t="s">
        <v>17</v>
      </c>
      <c r="X7" s="117" t="s">
        <v>18</v>
      </c>
      <c r="Y7" s="117" t="s">
        <v>19</v>
      </c>
      <c r="Z7" s="132" t="s">
        <v>35</v>
      </c>
      <c r="AA7" s="132" t="s">
        <v>34</v>
      </c>
    </row>
    <row r="8" spans="1:27" s="3" customFormat="1" ht="20.25" customHeight="1">
      <c r="B8" s="33" t="s">
        <v>26</v>
      </c>
      <c r="C8" s="110"/>
      <c r="D8" s="110"/>
      <c r="E8" s="30" t="s">
        <v>25</v>
      </c>
      <c r="F8" s="31" t="s">
        <v>24</v>
      </c>
      <c r="G8" s="135"/>
      <c r="H8" s="135"/>
      <c r="I8" s="43" t="s">
        <v>156</v>
      </c>
      <c r="J8" s="43" t="s">
        <v>30</v>
      </c>
      <c r="K8" s="44" t="s">
        <v>31</v>
      </c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33"/>
      <c r="AA8" s="133"/>
    </row>
    <row r="9" spans="1:27" s="3" customFormat="1" ht="29.25" customHeight="1">
      <c r="B9" s="101"/>
      <c r="C9" s="111" t="s">
        <v>145</v>
      </c>
      <c r="D9" s="114" t="s">
        <v>146</v>
      </c>
      <c r="E9" s="127">
        <v>21000</v>
      </c>
      <c r="F9" s="127">
        <f t="shared" ref="F9" si="0">E9*1.1</f>
        <v>23100.000000000004</v>
      </c>
      <c r="G9" s="66">
        <v>335</v>
      </c>
      <c r="H9" s="66" t="s">
        <v>148</v>
      </c>
      <c r="I9" s="121" t="s">
        <v>151</v>
      </c>
      <c r="J9" s="124" t="s">
        <v>152</v>
      </c>
      <c r="K9" s="104" t="s">
        <v>154</v>
      </c>
      <c r="L9" s="35" t="s">
        <v>21</v>
      </c>
      <c r="M9" s="35" t="s">
        <v>21</v>
      </c>
      <c r="N9" s="36"/>
      <c r="O9" s="37"/>
      <c r="P9" s="37"/>
      <c r="Q9" s="37"/>
      <c r="R9" s="37"/>
      <c r="S9" s="37"/>
      <c r="T9" s="37"/>
      <c r="U9" s="37"/>
      <c r="V9" s="37"/>
      <c r="W9" s="37"/>
      <c r="X9" s="35" t="s">
        <v>21</v>
      </c>
      <c r="Y9" s="35" t="s">
        <v>21</v>
      </c>
      <c r="Z9" s="38">
        <f>SUM(M9:W9)</f>
        <v>0</v>
      </c>
      <c r="AA9" s="45">
        <f>E9*Z9</f>
        <v>0</v>
      </c>
    </row>
    <row r="10" spans="1:27" s="3" customFormat="1" ht="29.25" customHeight="1">
      <c r="A10" s="74" t="s">
        <v>36</v>
      </c>
      <c r="B10" s="102"/>
      <c r="C10" s="112"/>
      <c r="D10" s="115"/>
      <c r="E10" s="128"/>
      <c r="F10" s="128"/>
      <c r="G10" s="67">
        <v>190</v>
      </c>
      <c r="H10" s="67" t="s">
        <v>20</v>
      </c>
      <c r="I10" s="123"/>
      <c r="J10" s="125"/>
      <c r="K10" s="105"/>
      <c r="L10" s="51" t="s">
        <v>21</v>
      </c>
      <c r="M10" s="51" t="s">
        <v>21</v>
      </c>
      <c r="N10" s="52"/>
      <c r="O10" s="53"/>
      <c r="P10" s="53"/>
      <c r="Q10" s="53"/>
      <c r="R10" s="53"/>
      <c r="S10" s="53"/>
      <c r="T10" s="53"/>
      <c r="U10" s="53"/>
      <c r="V10" s="53"/>
      <c r="W10" s="53"/>
      <c r="X10" s="51" t="s">
        <v>21</v>
      </c>
      <c r="Y10" s="51" t="s">
        <v>21</v>
      </c>
      <c r="Z10" s="54">
        <f>SUM(M10:W10)</f>
        <v>0</v>
      </c>
      <c r="AA10" s="55">
        <f>E10*Z10</f>
        <v>0</v>
      </c>
    </row>
    <row r="11" spans="1:27" s="3" customFormat="1" ht="29.25" customHeight="1">
      <c r="B11" s="103"/>
      <c r="C11" s="113"/>
      <c r="D11" s="116"/>
      <c r="E11" s="129"/>
      <c r="F11" s="129"/>
      <c r="G11" s="68">
        <v>111</v>
      </c>
      <c r="H11" s="68" t="s">
        <v>149</v>
      </c>
      <c r="I11" s="122"/>
      <c r="J11" s="126"/>
      <c r="K11" s="106"/>
      <c r="L11" s="46" t="s">
        <v>21</v>
      </c>
      <c r="M11" s="46" t="s">
        <v>21</v>
      </c>
      <c r="N11" s="47"/>
      <c r="O11" s="48"/>
      <c r="P11" s="48"/>
      <c r="Q11" s="48"/>
      <c r="R11" s="48"/>
      <c r="S11" s="48"/>
      <c r="T11" s="48"/>
      <c r="U11" s="48"/>
      <c r="V11" s="48"/>
      <c r="W11" s="48"/>
      <c r="X11" s="46" t="s">
        <v>21</v>
      </c>
      <c r="Y11" s="46" t="s">
        <v>21</v>
      </c>
      <c r="Z11" s="49">
        <f>SUM(M11:W11)</f>
        <v>0</v>
      </c>
      <c r="AA11" s="50">
        <f>E11*Z11</f>
        <v>0</v>
      </c>
    </row>
    <row r="12" spans="1:27" s="3" customFormat="1" ht="29.25" customHeight="1">
      <c r="B12" s="42"/>
      <c r="C12" s="111" t="s">
        <v>155</v>
      </c>
      <c r="D12" s="114" t="s">
        <v>147</v>
      </c>
      <c r="E12" s="127">
        <v>24000</v>
      </c>
      <c r="F12" s="127">
        <f>E12*1.1</f>
        <v>26400.000000000004</v>
      </c>
      <c r="G12" s="40">
        <v>100</v>
      </c>
      <c r="H12" s="69" t="s">
        <v>22</v>
      </c>
      <c r="I12" s="121" t="s">
        <v>32</v>
      </c>
      <c r="J12" s="121" t="s">
        <v>152</v>
      </c>
      <c r="K12" s="107" t="s">
        <v>153</v>
      </c>
      <c r="L12" s="35" t="s">
        <v>21</v>
      </c>
      <c r="M12" s="35" t="s">
        <v>21</v>
      </c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5" t="s">
        <v>21</v>
      </c>
      <c r="Y12" s="35" t="s">
        <v>21</v>
      </c>
      <c r="Z12" s="56">
        <f>SUM(L12:Y12)</f>
        <v>0</v>
      </c>
      <c r="AA12" s="57">
        <f>E12*Z12</f>
        <v>0</v>
      </c>
    </row>
    <row r="13" spans="1:27" s="3" customFormat="1" ht="55.5" customHeight="1">
      <c r="A13" s="74" t="s">
        <v>36</v>
      </c>
      <c r="B13" s="34"/>
      <c r="C13" s="113"/>
      <c r="D13" s="116"/>
      <c r="E13" s="129"/>
      <c r="F13" s="129"/>
      <c r="G13" s="41">
        <v>899</v>
      </c>
      <c r="H13" s="70" t="s">
        <v>150</v>
      </c>
      <c r="I13" s="122"/>
      <c r="J13" s="122"/>
      <c r="K13" s="108"/>
      <c r="L13" s="46" t="s">
        <v>21</v>
      </c>
      <c r="M13" s="46" t="s">
        <v>21</v>
      </c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6" t="s">
        <v>21</v>
      </c>
      <c r="Y13" s="46" t="s">
        <v>21</v>
      </c>
      <c r="Z13" s="58">
        <f>SUM(Q13:W13)</f>
        <v>0</v>
      </c>
      <c r="AA13" s="59">
        <f>E13*Z13</f>
        <v>0</v>
      </c>
    </row>
    <row r="14" spans="1:27">
      <c r="C14" s="71"/>
      <c r="D14" s="39"/>
      <c r="E14" s="71"/>
      <c r="F14" s="71"/>
      <c r="G14" s="72"/>
      <c r="H14" s="72"/>
      <c r="J14" s="73"/>
    </row>
    <row r="15" spans="1:27" s="9" customFormat="1" ht="19.5" customHeight="1">
      <c r="B15" s="11"/>
      <c r="C15" s="10"/>
      <c r="D15" s="11"/>
      <c r="E15" s="12"/>
      <c r="F15" s="12"/>
      <c r="G15" s="16"/>
      <c r="I15" s="7"/>
      <c r="J15" s="7"/>
      <c r="K15" s="7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7" s="9" customFormat="1" ht="19.5" customHeight="1">
      <c r="B16" s="11"/>
      <c r="C16" s="10"/>
      <c r="D16" s="11"/>
      <c r="E16" s="12"/>
      <c r="F16" s="12"/>
      <c r="G16" s="16"/>
      <c r="I16" s="7"/>
      <c r="J16" s="7"/>
      <c r="K16" s="7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2:27" s="19" customFormat="1" ht="16">
      <c r="B17" s="18"/>
      <c r="C17" s="17" t="s">
        <v>2</v>
      </c>
      <c r="D17" s="18"/>
      <c r="G17" s="20" t="s">
        <v>1</v>
      </c>
      <c r="H17" s="20"/>
      <c r="I17" s="8"/>
      <c r="J17" s="8"/>
      <c r="K17" s="8"/>
      <c r="L17" s="20"/>
    </row>
    <row r="18" spans="2:27" s="19" customFormat="1" ht="16">
      <c r="C18" s="17"/>
      <c r="D18" s="18"/>
      <c r="G18" s="20"/>
      <c r="H18" s="20"/>
      <c r="I18" s="8"/>
      <c r="J18" s="8"/>
      <c r="K18" s="8"/>
      <c r="L18" s="20"/>
      <c r="AA18" s="18"/>
    </row>
    <row r="19" spans="2:27" s="19" customFormat="1" ht="18" customHeight="1">
      <c r="B19" s="21"/>
      <c r="C19" s="20" t="s">
        <v>27</v>
      </c>
      <c r="D19" s="21"/>
      <c r="G19" s="20" t="s">
        <v>0</v>
      </c>
      <c r="H19" s="20"/>
      <c r="I19" s="8"/>
      <c r="J19" s="8"/>
      <c r="K19" s="8"/>
      <c r="L19" s="20"/>
      <c r="Q19" s="28"/>
      <c r="AA19" s="22"/>
    </row>
    <row r="20" spans="2:27" s="14" customFormat="1">
      <c r="B20" s="23"/>
      <c r="D20" s="23"/>
      <c r="I20" s="6"/>
      <c r="J20" s="6"/>
      <c r="K20" s="6"/>
      <c r="L20" s="6"/>
      <c r="M20" s="6"/>
      <c r="N20" s="6"/>
      <c r="O20" s="6"/>
    </row>
    <row r="21" spans="2:27" s="14" customFormat="1">
      <c r="B21" s="23"/>
      <c r="D21" s="23"/>
      <c r="I21" s="6"/>
      <c r="J21" s="6"/>
      <c r="K21" s="6"/>
      <c r="L21" s="6"/>
      <c r="M21" s="6"/>
      <c r="N21" s="6"/>
      <c r="O21" s="6"/>
    </row>
    <row r="22" spans="2:27" s="14" customFormat="1">
      <c r="B22" s="23"/>
      <c r="D22" s="23"/>
      <c r="I22" s="6"/>
      <c r="J22" s="6"/>
      <c r="K22" s="6"/>
      <c r="L22" s="6"/>
      <c r="M22" s="6"/>
      <c r="N22" s="6"/>
      <c r="O22" s="6"/>
    </row>
  </sheetData>
  <mergeCells count="36">
    <mergeCell ref="Z7:Z8"/>
    <mergeCell ref="AA7:AA8"/>
    <mergeCell ref="G7:H8"/>
    <mergeCell ref="M7:M8"/>
    <mergeCell ref="N7:N8"/>
    <mergeCell ref="O7:O8"/>
    <mergeCell ref="P7:P8"/>
    <mergeCell ref="V7:V8"/>
    <mergeCell ref="W7:W8"/>
    <mergeCell ref="X7:X8"/>
    <mergeCell ref="Y7:Y8"/>
    <mergeCell ref="Q7:Q8"/>
    <mergeCell ref="R7:R8"/>
    <mergeCell ref="S7:S8"/>
    <mergeCell ref="T7:T8"/>
    <mergeCell ref="U7:U8"/>
    <mergeCell ref="L7:L8"/>
    <mergeCell ref="E7:F7"/>
    <mergeCell ref="I12:I13"/>
    <mergeCell ref="J12:J13"/>
    <mergeCell ref="I9:I11"/>
    <mergeCell ref="J9:J11"/>
    <mergeCell ref="E9:E11"/>
    <mergeCell ref="F9:F11"/>
    <mergeCell ref="E12:E13"/>
    <mergeCell ref="I7:K7"/>
    <mergeCell ref="F12:F13"/>
    <mergeCell ref="B9:B11"/>
    <mergeCell ref="K9:K11"/>
    <mergeCell ref="K12:K13"/>
    <mergeCell ref="C7:C8"/>
    <mergeCell ref="D7:D8"/>
    <mergeCell ref="C9:C11"/>
    <mergeCell ref="D9:D11"/>
    <mergeCell ref="C12:C13"/>
    <mergeCell ref="D12:D13"/>
  </mergeCells>
  <phoneticPr fontId="2"/>
  <pageMargins left="0.23622047244094491" right="0" top="0" bottom="0" header="0" footer="0"/>
  <pageSetup paperSize="9" scale="54" orientation="landscape" copies="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E0C79-DEBF-463B-A999-48A8A332273C}">
  <sheetPr>
    <tabColor rgb="FFFFFF00"/>
    <pageSetUpPr fitToPage="1"/>
  </sheetPr>
  <dimension ref="A2:K33"/>
  <sheetViews>
    <sheetView view="pageBreakPreview" zoomScaleNormal="100" zoomScaleSheetLayoutView="100" workbookViewId="0">
      <pane ySplit="4" topLeftCell="A11" activePane="bottomLeft" state="frozen"/>
      <selection pane="bottomLeft" activeCell="E20" sqref="E20"/>
    </sheetView>
  </sheetViews>
  <sheetFormatPr baseColWidth="10" defaultColWidth="9" defaultRowHeight="18" outlineLevelCol="1"/>
  <cols>
    <col min="1" max="1" width="8.5" style="75" bestFit="1" customWidth="1"/>
    <col min="2" max="2" width="11.6640625" style="75" bestFit="1" customWidth="1"/>
    <col min="3" max="3" width="13.6640625" style="75" bestFit="1" customWidth="1"/>
    <col min="4" max="4" width="41.6640625" style="75" hidden="1" customWidth="1" outlineLevel="1"/>
    <col min="5" max="5" width="30.33203125" style="75" bestFit="1" customWidth="1" collapsed="1"/>
    <col min="6" max="6" width="11.1640625" style="75" bestFit="1" customWidth="1"/>
    <col min="7" max="7" width="15.5" style="75" hidden="1" customWidth="1" outlineLevel="1"/>
    <col min="8" max="8" width="9.5" style="75" bestFit="1" customWidth="1" collapsed="1"/>
    <col min="9" max="9" width="9" style="75"/>
    <col min="10" max="10" width="9.33203125" style="75" bestFit="1" customWidth="1"/>
    <col min="11" max="11" width="13.1640625" style="75" bestFit="1" customWidth="1"/>
    <col min="12" max="16384" width="9" style="75"/>
  </cols>
  <sheetData>
    <row r="2" spans="1:11" ht="31">
      <c r="K2" s="76" t="s">
        <v>157</v>
      </c>
    </row>
    <row r="3" spans="1:11" ht="13.5" customHeight="1">
      <c r="A3" s="77"/>
      <c r="B3" s="77"/>
      <c r="H3" s="136" t="s">
        <v>143</v>
      </c>
      <c r="I3" s="136"/>
    </row>
    <row r="4" spans="1:11" ht="19" thickBot="1">
      <c r="A4" s="81" t="s">
        <v>134</v>
      </c>
      <c r="B4" s="81" t="s">
        <v>72</v>
      </c>
      <c r="C4" s="82" t="s">
        <v>5</v>
      </c>
      <c r="D4" s="83" t="s">
        <v>37</v>
      </c>
      <c r="E4" s="81" t="s">
        <v>38</v>
      </c>
      <c r="F4" s="81" t="s">
        <v>39</v>
      </c>
      <c r="G4" s="81" t="s">
        <v>73</v>
      </c>
      <c r="H4" s="81" t="s">
        <v>25</v>
      </c>
      <c r="I4" s="81" t="s">
        <v>24</v>
      </c>
      <c r="J4" s="84" t="s">
        <v>35</v>
      </c>
      <c r="K4" s="84" t="s">
        <v>34</v>
      </c>
    </row>
    <row r="5" spans="1:11" ht="19" thickTop="1">
      <c r="A5" s="85" t="s">
        <v>74</v>
      </c>
      <c r="B5" s="86" t="s">
        <v>99</v>
      </c>
      <c r="C5" s="85" t="s">
        <v>125</v>
      </c>
      <c r="D5" s="85" t="s">
        <v>45</v>
      </c>
      <c r="E5" s="85" t="s">
        <v>46</v>
      </c>
      <c r="F5" s="85" t="s">
        <v>42</v>
      </c>
      <c r="G5" s="85" t="s">
        <v>44</v>
      </c>
      <c r="H5" s="79">
        <v>4200</v>
      </c>
      <c r="I5" s="79">
        <v>4620</v>
      </c>
      <c r="J5" s="87"/>
      <c r="K5" s="88">
        <v>0</v>
      </c>
    </row>
    <row r="6" spans="1:11">
      <c r="A6" s="85" t="s">
        <v>74</v>
      </c>
      <c r="B6" s="86" t="s">
        <v>100</v>
      </c>
      <c r="C6" s="85" t="s">
        <v>29</v>
      </c>
      <c r="D6" s="85" t="s">
        <v>45</v>
      </c>
      <c r="E6" s="85" t="s">
        <v>46</v>
      </c>
      <c r="F6" s="85" t="s">
        <v>42</v>
      </c>
      <c r="G6" s="85" t="s">
        <v>43</v>
      </c>
      <c r="H6" s="79">
        <v>4200</v>
      </c>
      <c r="I6" s="79">
        <v>4620</v>
      </c>
      <c r="J6" s="87"/>
      <c r="K6" s="88">
        <v>0</v>
      </c>
    </row>
    <row r="7" spans="1:11">
      <c r="A7" s="85" t="s">
        <v>75</v>
      </c>
      <c r="B7" s="86" t="s">
        <v>101</v>
      </c>
      <c r="C7" s="85" t="s">
        <v>125</v>
      </c>
      <c r="D7" s="85" t="s">
        <v>40</v>
      </c>
      <c r="E7" s="85" t="s">
        <v>41</v>
      </c>
      <c r="F7" s="85" t="s">
        <v>42</v>
      </c>
      <c r="G7" s="85" t="s">
        <v>44</v>
      </c>
      <c r="H7" s="79">
        <v>5200</v>
      </c>
      <c r="I7" s="79">
        <v>5720.0000000000009</v>
      </c>
      <c r="J7" s="87"/>
      <c r="K7" s="88">
        <v>0</v>
      </c>
    </row>
    <row r="8" spans="1:11">
      <c r="A8" s="85" t="s">
        <v>75</v>
      </c>
      <c r="B8" s="86" t="s">
        <v>102</v>
      </c>
      <c r="C8" s="85" t="s">
        <v>29</v>
      </c>
      <c r="D8" s="85" t="s">
        <v>40</v>
      </c>
      <c r="E8" s="85" t="s">
        <v>41</v>
      </c>
      <c r="F8" s="85" t="s">
        <v>42</v>
      </c>
      <c r="G8" s="85" t="s">
        <v>43</v>
      </c>
      <c r="H8" s="79">
        <v>5200</v>
      </c>
      <c r="I8" s="79">
        <v>5720.0000000000009</v>
      </c>
      <c r="J8" s="87"/>
      <c r="K8" s="88">
        <v>0</v>
      </c>
    </row>
    <row r="9" spans="1:11">
      <c r="A9" s="89" t="s">
        <v>76</v>
      </c>
      <c r="B9" s="90" t="s">
        <v>103</v>
      </c>
      <c r="C9" s="89" t="s">
        <v>29</v>
      </c>
      <c r="D9" s="89" t="s">
        <v>47</v>
      </c>
      <c r="E9" s="89" t="s">
        <v>48</v>
      </c>
      <c r="F9" s="89" t="s">
        <v>49</v>
      </c>
      <c r="G9" s="89" t="s">
        <v>50</v>
      </c>
      <c r="H9" s="80">
        <v>7500</v>
      </c>
      <c r="I9" s="79">
        <v>8250</v>
      </c>
      <c r="J9" s="87"/>
      <c r="K9" s="88">
        <v>0</v>
      </c>
    </row>
    <row r="10" spans="1:11">
      <c r="A10" s="89" t="s">
        <v>77</v>
      </c>
      <c r="B10" s="90" t="s">
        <v>104</v>
      </c>
      <c r="C10" s="89" t="s">
        <v>28</v>
      </c>
      <c r="D10" s="89" t="s">
        <v>51</v>
      </c>
      <c r="E10" s="89" t="s">
        <v>52</v>
      </c>
      <c r="F10" s="89" t="s">
        <v>42</v>
      </c>
      <c r="G10" s="89" t="s">
        <v>135</v>
      </c>
      <c r="H10" s="80">
        <v>7500</v>
      </c>
      <c r="I10" s="79">
        <v>8250</v>
      </c>
      <c r="J10" s="87"/>
      <c r="K10" s="88">
        <v>0</v>
      </c>
    </row>
    <row r="11" spans="1:11">
      <c r="A11" s="89" t="s">
        <v>77</v>
      </c>
      <c r="B11" s="90" t="s">
        <v>105</v>
      </c>
      <c r="C11" s="89" t="s">
        <v>125</v>
      </c>
      <c r="D11" s="89" t="s">
        <v>51</v>
      </c>
      <c r="E11" s="89" t="s">
        <v>52</v>
      </c>
      <c r="F11" s="89" t="s">
        <v>42</v>
      </c>
      <c r="G11" s="89" t="s">
        <v>44</v>
      </c>
      <c r="H11" s="80">
        <v>7500</v>
      </c>
      <c r="I11" s="79">
        <v>8250</v>
      </c>
      <c r="J11" s="87"/>
      <c r="K11" s="88">
        <v>0</v>
      </c>
    </row>
    <row r="12" spans="1:11">
      <c r="A12" s="89" t="s">
        <v>78</v>
      </c>
      <c r="B12" s="91" t="s">
        <v>106</v>
      </c>
      <c r="C12" s="89" t="s">
        <v>28</v>
      </c>
      <c r="D12" s="89" t="s">
        <v>55</v>
      </c>
      <c r="E12" s="89" t="s">
        <v>56</v>
      </c>
      <c r="F12" s="89" t="s">
        <v>42</v>
      </c>
      <c r="G12" s="89" t="s">
        <v>135</v>
      </c>
      <c r="H12" s="80">
        <v>8300</v>
      </c>
      <c r="I12" s="79">
        <v>9130</v>
      </c>
      <c r="J12" s="87"/>
      <c r="K12" s="88">
        <v>0</v>
      </c>
    </row>
    <row r="13" spans="1:11">
      <c r="A13" s="89" t="s">
        <v>78</v>
      </c>
      <c r="B13" s="91" t="s">
        <v>107</v>
      </c>
      <c r="C13" s="89" t="s">
        <v>125</v>
      </c>
      <c r="D13" s="89" t="s">
        <v>55</v>
      </c>
      <c r="E13" s="89" t="s">
        <v>56</v>
      </c>
      <c r="F13" s="89" t="s">
        <v>42</v>
      </c>
      <c r="G13" s="89" t="s">
        <v>44</v>
      </c>
      <c r="H13" s="80">
        <v>8300</v>
      </c>
      <c r="I13" s="79">
        <v>9130</v>
      </c>
      <c r="J13" s="87"/>
      <c r="K13" s="88">
        <v>0</v>
      </c>
    </row>
    <row r="14" spans="1:11">
      <c r="A14" s="89" t="s">
        <v>79</v>
      </c>
      <c r="B14" s="90" t="s">
        <v>108</v>
      </c>
      <c r="C14" s="89" t="s">
        <v>29</v>
      </c>
      <c r="D14" s="89" t="s">
        <v>53</v>
      </c>
      <c r="E14" s="89" t="s">
        <v>54</v>
      </c>
      <c r="F14" s="89" t="s">
        <v>49</v>
      </c>
      <c r="G14" s="89" t="s">
        <v>50</v>
      </c>
      <c r="H14" s="80">
        <v>8300</v>
      </c>
      <c r="I14" s="79">
        <v>9130</v>
      </c>
      <c r="J14" s="87"/>
      <c r="K14" s="88">
        <v>0</v>
      </c>
    </row>
    <row r="15" spans="1:11">
      <c r="A15" s="89" t="s">
        <v>80</v>
      </c>
      <c r="B15" s="90" t="s">
        <v>109</v>
      </c>
      <c r="C15" s="89" t="s">
        <v>29</v>
      </c>
      <c r="D15" s="89" t="s">
        <v>57</v>
      </c>
      <c r="E15" s="89" t="s">
        <v>58</v>
      </c>
      <c r="F15" s="89" t="s">
        <v>59</v>
      </c>
      <c r="G15" s="89" t="s">
        <v>62</v>
      </c>
      <c r="H15" s="80">
        <v>7500</v>
      </c>
      <c r="I15" s="79">
        <v>8250</v>
      </c>
      <c r="J15" s="87"/>
      <c r="K15" s="88">
        <v>0</v>
      </c>
    </row>
    <row r="16" spans="1:11">
      <c r="A16" s="89" t="s">
        <v>80</v>
      </c>
      <c r="B16" s="90" t="s">
        <v>110</v>
      </c>
      <c r="C16" s="89" t="s">
        <v>126</v>
      </c>
      <c r="D16" s="89" t="s">
        <v>60</v>
      </c>
      <c r="E16" s="89" t="s">
        <v>58</v>
      </c>
      <c r="F16" s="89" t="s">
        <v>59</v>
      </c>
      <c r="G16" s="89" t="s">
        <v>61</v>
      </c>
      <c r="H16" s="80">
        <v>7500</v>
      </c>
      <c r="I16" s="79">
        <v>8250</v>
      </c>
      <c r="J16" s="87"/>
      <c r="K16" s="88">
        <v>0</v>
      </c>
    </row>
    <row r="17" spans="1:11">
      <c r="A17" s="89" t="s">
        <v>81</v>
      </c>
      <c r="B17" s="90" t="s">
        <v>111</v>
      </c>
      <c r="C17" s="89" t="s">
        <v>29</v>
      </c>
      <c r="D17" s="89" t="s">
        <v>66</v>
      </c>
      <c r="E17" s="89" t="s">
        <v>67</v>
      </c>
      <c r="F17" s="89" t="s">
        <v>59</v>
      </c>
      <c r="G17" s="89" t="s">
        <v>62</v>
      </c>
      <c r="H17" s="80">
        <v>8500</v>
      </c>
      <c r="I17" s="79">
        <v>9350</v>
      </c>
      <c r="J17" s="87"/>
      <c r="K17" s="88">
        <v>0</v>
      </c>
    </row>
    <row r="18" spans="1:11">
      <c r="A18" s="89" t="s">
        <v>81</v>
      </c>
      <c r="B18" s="90" t="s">
        <v>112</v>
      </c>
      <c r="C18" s="89" t="s">
        <v>126</v>
      </c>
      <c r="D18" s="89" t="s">
        <v>66</v>
      </c>
      <c r="E18" s="89" t="s">
        <v>67</v>
      </c>
      <c r="F18" s="89" t="s">
        <v>59</v>
      </c>
      <c r="G18" s="89" t="s">
        <v>61</v>
      </c>
      <c r="H18" s="80">
        <v>8500</v>
      </c>
      <c r="I18" s="79">
        <v>9350</v>
      </c>
      <c r="J18" s="87"/>
      <c r="K18" s="88">
        <v>0</v>
      </c>
    </row>
    <row r="19" spans="1:11">
      <c r="A19" s="89" t="s">
        <v>82</v>
      </c>
      <c r="B19" s="90" t="s">
        <v>113</v>
      </c>
      <c r="C19" s="89" t="s">
        <v>127</v>
      </c>
      <c r="D19" s="89" t="s">
        <v>63</v>
      </c>
      <c r="E19" s="89" t="s">
        <v>136</v>
      </c>
      <c r="F19" s="89" t="s">
        <v>64</v>
      </c>
      <c r="G19" s="89" t="s">
        <v>65</v>
      </c>
      <c r="H19" s="80">
        <v>7500</v>
      </c>
      <c r="I19" s="79">
        <v>8250</v>
      </c>
      <c r="J19" s="87"/>
      <c r="K19" s="88">
        <v>0</v>
      </c>
    </row>
    <row r="20" spans="1:11">
      <c r="A20" s="92" t="s">
        <v>158</v>
      </c>
      <c r="B20" s="93" t="s">
        <v>160</v>
      </c>
      <c r="C20" s="89" t="s">
        <v>127</v>
      </c>
      <c r="D20" s="89" t="s">
        <v>63</v>
      </c>
      <c r="E20" s="89" t="s">
        <v>159</v>
      </c>
      <c r="F20" s="89" t="s">
        <v>64</v>
      </c>
      <c r="G20" s="89" t="s">
        <v>65</v>
      </c>
      <c r="H20" s="80">
        <v>8500</v>
      </c>
      <c r="I20" s="79">
        <v>9350</v>
      </c>
      <c r="J20" s="87"/>
      <c r="K20" s="88">
        <v>0</v>
      </c>
    </row>
    <row r="21" spans="1:11">
      <c r="A21" s="89" t="s">
        <v>83</v>
      </c>
      <c r="B21" s="94" t="s">
        <v>114</v>
      </c>
      <c r="C21" s="89" t="s">
        <v>127</v>
      </c>
      <c r="D21" s="89" t="s">
        <v>128</v>
      </c>
      <c r="E21" s="89" t="s">
        <v>137</v>
      </c>
      <c r="F21" s="89" t="s">
        <v>64</v>
      </c>
      <c r="G21" s="89" t="s">
        <v>65</v>
      </c>
      <c r="H21" s="80">
        <v>3000</v>
      </c>
      <c r="I21" s="79">
        <v>3300.0000000000005</v>
      </c>
      <c r="J21" s="87"/>
      <c r="K21" s="88">
        <v>0</v>
      </c>
    </row>
    <row r="22" spans="1:11">
      <c r="A22" s="89" t="s">
        <v>84</v>
      </c>
      <c r="B22" s="90" t="s">
        <v>115</v>
      </c>
      <c r="C22" s="89" t="s">
        <v>127</v>
      </c>
      <c r="D22" s="89" t="s">
        <v>129</v>
      </c>
      <c r="E22" s="89" t="s">
        <v>138</v>
      </c>
      <c r="F22" s="89" t="s">
        <v>64</v>
      </c>
      <c r="G22" s="89" t="s">
        <v>65</v>
      </c>
      <c r="H22" s="80">
        <v>3500</v>
      </c>
      <c r="I22" s="79">
        <v>3850.0000000000005</v>
      </c>
      <c r="J22" s="87"/>
      <c r="K22" s="88">
        <v>0</v>
      </c>
    </row>
    <row r="23" spans="1:11">
      <c r="A23" s="89" t="s">
        <v>85</v>
      </c>
      <c r="B23" s="90" t="s">
        <v>116</v>
      </c>
      <c r="C23" s="89" t="s">
        <v>127</v>
      </c>
      <c r="D23" s="89" t="s">
        <v>130</v>
      </c>
      <c r="E23" s="89" t="s">
        <v>139</v>
      </c>
      <c r="F23" s="89" t="s">
        <v>64</v>
      </c>
      <c r="G23" s="89" t="s">
        <v>65</v>
      </c>
      <c r="H23" s="80">
        <v>4500</v>
      </c>
      <c r="I23" s="79">
        <v>4950</v>
      </c>
      <c r="J23" s="87"/>
      <c r="K23" s="88">
        <v>0</v>
      </c>
    </row>
    <row r="24" spans="1:11">
      <c r="A24" s="89" t="s">
        <v>86</v>
      </c>
      <c r="B24" s="90" t="s">
        <v>117</v>
      </c>
      <c r="C24" s="89" t="s">
        <v>29</v>
      </c>
      <c r="D24" s="89" t="s">
        <v>93</v>
      </c>
      <c r="E24" s="89" t="s">
        <v>96</v>
      </c>
      <c r="F24" s="89" t="s">
        <v>68</v>
      </c>
      <c r="G24" s="89" t="s">
        <v>50</v>
      </c>
      <c r="H24" s="80">
        <v>26000</v>
      </c>
      <c r="I24" s="79">
        <v>28600.000000000004</v>
      </c>
      <c r="J24" s="87"/>
      <c r="K24" s="88">
        <v>0</v>
      </c>
    </row>
    <row r="25" spans="1:11">
      <c r="A25" s="89" t="s">
        <v>87</v>
      </c>
      <c r="B25" s="90" t="s">
        <v>118</v>
      </c>
      <c r="C25" s="89" t="s">
        <v>29</v>
      </c>
      <c r="D25" s="89" t="s">
        <v>94</v>
      </c>
      <c r="E25" s="89" t="s">
        <v>97</v>
      </c>
      <c r="F25" s="89" t="s">
        <v>49</v>
      </c>
      <c r="G25" s="89" t="s">
        <v>50</v>
      </c>
      <c r="H25" s="80">
        <v>25000</v>
      </c>
      <c r="I25" s="79">
        <v>27500.000000000004</v>
      </c>
      <c r="J25" s="87"/>
      <c r="K25" s="88">
        <v>0</v>
      </c>
    </row>
    <row r="26" spans="1:11">
      <c r="A26" s="89" t="s">
        <v>88</v>
      </c>
      <c r="B26" s="90" t="s">
        <v>119</v>
      </c>
      <c r="C26" s="89" t="s">
        <v>28</v>
      </c>
      <c r="D26" s="89" t="s">
        <v>95</v>
      </c>
      <c r="E26" s="89" t="s">
        <v>98</v>
      </c>
      <c r="F26" s="89" t="s">
        <v>42</v>
      </c>
      <c r="G26" s="89" t="s">
        <v>135</v>
      </c>
      <c r="H26" s="80">
        <v>25000</v>
      </c>
      <c r="I26" s="79">
        <v>27500.000000000004</v>
      </c>
      <c r="J26" s="87"/>
      <c r="K26" s="88">
        <v>0</v>
      </c>
    </row>
    <row r="27" spans="1:11">
      <c r="A27" s="89" t="s">
        <v>88</v>
      </c>
      <c r="B27" s="95" t="s">
        <v>120</v>
      </c>
      <c r="C27" s="89" t="s">
        <v>125</v>
      </c>
      <c r="D27" s="89" t="s">
        <v>95</v>
      </c>
      <c r="E27" s="89" t="s">
        <v>98</v>
      </c>
      <c r="F27" s="89" t="s">
        <v>42</v>
      </c>
      <c r="G27" s="89" t="s">
        <v>44</v>
      </c>
      <c r="H27" s="80">
        <v>25000</v>
      </c>
      <c r="I27" s="79">
        <v>27500.000000000004</v>
      </c>
      <c r="J27" s="87"/>
      <c r="K27" s="88">
        <v>0</v>
      </c>
    </row>
    <row r="28" spans="1:11">
      <c r="A28" s="96" t="s">
        <v>89</v>
      </c>
      <c r="B28" s="97" t="s">
        <v>121</v>
      </c>
      <c r="C28" s="90" t="s">
        <v>29</v>
      </c>
      <c r="D28" s="89" t="s">
        <v>69</v>
      </c>
      <c r="E28" s="89" t="s">
        <v>70</v>
      </c>
      <c r="F28" s="89" t="s">
        <v>71</v>
      </c>
      <c r="G28" s="89" t="s">
        <v>62</v>
      </c>
      <c r="H28" s="80">
        <v>15500</v>
      </c>
      <c r="I28" s="79">
        <v>17050</v>
      </c>
      <c r="J28" s="87"/>
      <c r="K28" s="88">
        <v>0</v>
      </c>
    </row>
    <row r="29" spans="1:11">
      <c r="A29" s="98" t="s">
        <v>90</v>
      </c>
      <c r="B29" s="99" t="s">
        <v>122</v>
      </c>
      <c r="C29" s="100" t="s">
        <v>127</v>
      </c>
      <c r="D29" s="85" t="s">
        <v>131</v>
      </c>
      <c r="E29" s="85" t="s">
        <v>140</v>
      </c>
      <c r="F29" s="85" t="s">
        <v>64</v>
      </c>
      <c r="G29" s="85" t="s">
        <v>65</v>
      </c>
      <c r="H29" s="79">
        <v>3500</v>
      </c>
      <c r="I29" s="79">
        <v>3850.0000000000005</v>
      </c>
      <c r="J29" s="87"/>
      <c r="K29" s="88">
        <v>0</v>
      </c>
    </row>
    <row r="30" spans="1:11">
      <c r="A30" s="98" t="s">
        <v>91</v>
      </c>
      <c r="B30" s="99" t="s">
        <v>123</v>
      </c>
      <c r="C30" s="100" t="s">
        <v>127</v>
      </c>
      <c r="D30" s="85" t="s">
        <v>132</v>
      </c>
      <c r="E30" s="85" t="s">
        <v>141</v>
      </c>
      <c r="F30" s="85" t="s">
        <v>64</v>
      </c>
      <c r="G30" s="85" t="s">
        <v>65</v>
      </c>
      <c r="H30" s="79">
        <v>4500</v>
      </c>
      <c r="I30" s="79">
        <v>4950</v>
      </c>
      <c r="J30" s="87"/>
      <c r="K30" s="88">
        <v>0</v>
      </c>
    </row>
    <row r="31" spans="1:11">
      <c r="A31" s="98" t="s">
        <v>92</v>
      </c>
      <c r="B31" s="99" t="s">
        <v>124</v>
      </c>
      <c r="C31" s="100" t="s">
        <v>127</v>
      </c>
      <c r="D31" s="85" t="s">
        <v>133</v>
      </c>
      <c r="E31" s="85" t="s">
        <v>142</v>
      </c>
      <c r="F31" s="85" t="s">
        <v>64</v>
      </c>
      <c r="G31" s="85" t="s">
        <v>65</v>
      </c>
      <c r="H31" s="79">
        <v>5500</v>
      </c>
      <c r="I31" s="79">
        <v>6050.0000000000009</v>
      </c>
      <c r="J31" s="87"/>
      <c r="K31" s="88">
        <v>0</v>
      </c>
    </row>
    <row r="33" spans="10:11">
      <c r="J33" s="75">
        <v>0</v>
      </c>
      <c r="K33" s="78">
        <v>0</v>
      </c>
    </row>
  </sheetData>
  <mergeCells count="1">
    <mergeCell ref="H3:I3"/>
  </mergeCells>
  <phoneticPr fontId="2"/>
  <pageMargins left="0.23622047244094491" right="0.23622047244094491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CRVシューズ</vt:lpstr>
      <vt:lpstr>CRVアクセサリ</vt:lpstr>
      <vt:lpstr>CRVアクセサリ!Print_Area</vt:lpstr>
      <vt:lpstr>CRVシューズ!Print_Area</vt:lpstr>
    </vt:vector>
  </TitlesOfParts>
  <Company>crv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ws167</dc:creator>
  <cp:lastModifiedBy>浩幸 甫坂</cp:lastModifiedBy>
  <cp:lastPrinted>2026-01-18T21:37:40Z</cp:lastPrinted>
  <dcterms:created xsi:type="dcterms:W3CDTF">2019-06-10T07:11:02Z</dcterms:created>
  <dcterms:modified xsi:type="dcterms:W3CDTF">2026-01-18T21:40:18Z</dcterms:modified>
</cp:coreProperties>
</file>